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8" i="2"/>
  <c r="B19" i="2"/>
  <c r="B20" i="2"/>
  <c r="B21" i="2"/>
  <c r="B22" i="2"/>
  <c r="B23" i="2"/>
  <c r="B24" i="2"/>
  <c r="B25" i="2"/>
  <c r="B16" i="2"/>
  <c r="E12" i="2"/>
  <c r="C12" i="2"/>
  <c r="E4" i="2"/>
  <c r="E5" i="2"/>
  <c r="E6" i="2"/>
  <c r="E7" i="2"/>
  <c r="E8" i="2"/>
  <c r="E9" i="2"/>
  <c r="E10" i="2"/>
  <c r="E11" i="2"/>
  <c r="E3" i="2"/>
  <c r="C4" i="2"/>
  <c r="C5" i="2"/>
  <c r="C6" i="2"/>
  <c r="C7" i="2"/>
  <c r="C8" i="2"/>
  <c r="C9" i="2"/>
  <c r="C10" i="2"/>
  <c r="C11" i="2"/>
  <c r="C3" i="2"/>
</calcChain>
</file>

<file path=xl/sharedStrings.xml><?xml version="1.0" encoding="utf-8"?>
<sst xmlns="http://schemas.openxmlformats.org/spreadsheetml/2006/main" count="38" uniqueCount="27">
  <si>
    <t>Securities Mix</t>
  </si>
  <si>
    <t>% Total Securities</t>
  </si>
  <si>
    <t>  US Treas &amp; Govt Agencies</t>
  </si>
  <si>
    <t>  Municipal Securities</t>
  </si>
  <si>
    <t>  Pass-Through Mtg Backed Secs</t>
  </si>
  <si>
    <t>  CMO &amp; REMIC Mtg Backed Secs</t>
  </si>
  <si>
    <t>  Commercial Mtg Back Secs</t>
  </si>
  <si>
    <t>  Asset Backed Securities</t>
  </si>
  <si>
    <t>  Structured Financial Products</t>
  </si>
  <si>
    <t>  Other Domestic Debt Secs</t>
  </si>
  <si>
    <t>  Foreign Debt Securities</t>
  </si>
  <si>
    <t>  Inv Mut Fnd &amp; Oth Mktbl</t>
  </si>
  <si>
    <t>    Total</t>
  </si>
  <si>
    <t>Demand Deposits</t>
  </si>
  <si>
    <t>All NOW &amp; ATS Accounts</t>
  </si>
  <si>
    <t>Money Market Deposit Accounts</t>
  </si>
  <si>
    <t>Other Savings Deposits</t>
  </si>
  <si>
    <t>Time Deps At or Below Insurance Limit</t>
  </si>
  <si>
    <t>Less: Fully Insured Brokered Deposits</t>
  </si>
  <si>
    <t>  Core Deposits</t>
  </si>
  <si>
    <t>Fully Insured Brokered Deposits</t>
  </si>
  <si>
    <t>Time Deps Above Insurance Limit</t>
  </si>
  <si>
    <t>  Total Deposits</t>
  </si>
  <si>
    <t>%</t>
  </si>
  <si>
    <t>Deposit Mix</t>
  </si>
  <si>
    <t>2016 - 2017</t>
  </si>
  <si>
    <t>One Year Growth Rate in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</si>
</sst>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0" fillId="0" borderId="0" xfId="0" applyAlignment="1"/>
    <xf numFmtId="10" fontId="0" fillId="0" borderId="0" xfId="1" applyNumberFormat="1" applyFont="1" applyAlignment="1">
      <alignment horizontal="right" vertical="center"/>
    </xf>
    <xf numFmtId="10" fontId="0" fillId="0" borderId="0" xfId="1" applyNumberFormat="1" applyFont="1" applyAlignment="1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sqref="A1:C14"/>
    </sheetView>
  </sheetViews>
  <sheetFormatPr defaultRowHeight="15" x14ac:dyDescent="0.25"/>
  <cols>
    <col min="1" max="1" width="29.42578125" bestFit="1" customWidth="1"/>
  </cols>
  <sheetData>
    <row r="1" spans="1:16" x14ac:dyDescent="0.25">
      <c r="A1" s="14" t="s">
        <v>0</v>
      </c>
      <c r="B1" s="14"/>
      <c r="C1" s="14"/>
      <c r="D1" s="6"/>
      <c r="E1" s="6"/>
      <c r="F1" s="6"/>
      <c r="G1" s="6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4" t="s">
        <v>1</v>
      </c>
      <c r="B2" s="14"/>
      <c r="C2" s="14"/>
      <c r="D2" s="6"/>
      <c r="E2" s="6"/>
      <c r="F2" s="6"/>
      <c r="G2" s="6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7"/>
      <c r="B3" s="9">
        <v>2017</v>
      </c>
      <c r="C3" s="9">
        <v>2016</v>
      </c>
      <c r="D3" s="1"/>
      <c r="E3" s="1"/>
      <c r="F3" s="1"/>
      <c r="G3" s="1"/>
      <c r="H3" s="1"/>
      <c r="I3" s="1"/>
      <c r="J3" s="1"/>
      <c r="K3" s="1"/>
      <c r="L3" s="1"/>
    </row>
    <row r="4" spans="1:16" x14ac:dyDescent="0.25">
      <c r="A4" s="4" t="s">
        <v>2</v>
      </c>
      <c r="B4" s="5">
        <v>64.86</v>
      </c>
      <c r="C4" s="5">
        <v>60.23</v>
      </c>
    </row>
    <row r="5" spans="1:16" x14ac:dyDescent="0.25">
      <c r="A5" s="4" t="s">
        <v>3</v>
      </c>
      <c r="B5" s="5">
        <v>5.98</v>
      </c>
      <c r="C5" s="5">
        <v>8.86</v>
      </c>
    </row>
    <row r="6" spans="1:16" x14ac:dyDescent="0.25">
      <c r="A6" s="4" t="s">
        <v>4</v>
      </c>
      <c r="B6" s="5">
        <v>27.4</v>
      </c>
      <c r="C6" s="5">
        <v>28.98</v>
      </c>
    </row>
    <row r="7" spans="1:16" x14ac:dyDescent="0.25">
      <c r="A7" s="4" t="s">
        <v>5</v>
      </c>
      <c r="B7" s="5">
        <v>1.77</v>
      </c>
      <c r="C7" s="5">
        <v>1.93</v>
      </c>
    </row>
    <row r="8" spans="1:16" x14ac:dyDescent="0.25">
      <c r="A8" s="4" t="s">
        <v>6</v>
      </c>
      <c r="B8" s="5">
        <v>0</v>
      </c>
      <c r="C8" s="5">
        <v>0</v>
      </c>
    </row>
    <row r="9" spans="1:16" x14ac:dyDescent="0.25">
      <c r="A9" s="4" t="s">
        <v>7</v>
      </c>
      <c r="B9" s="5">
        <v>0</v>
      </c>
      <c r="C9" s="5">
        <v>0</v>
      </c>
    </row>
    <row r="10" spans="1:16" x14ac:dyDescent="0.25">
      <c r="A10" s="4" t="s">
        <v>8</v>
      </c>
      <c r="B10" s="5">
        <v>0</v>
      </c>
      <c r="C10" s="5">
        <v>0</v>
      </c>
    </row>
    <row r="11" spans="1:16" x14ac:dyDescent="0.25">
      <c r="A11" s="4" t="s">
        <v>9</v>
      </c>
      <c r="B11" s="5">
        <v>0</v>
      </c>
      <c r="C11" s="5">
        <v>0</v>
      </c>
    </row>
    <row r="12" spans="1:16" x14ac:dyDescent="0.25">
      <c r="A12" s="4" t="s">
        <v>10</v>
      </c>
      <c r="B12" s="5">
        <v>0</v>
      </c>
      <c r="C12" s="5">
        <v>0</v>
      </c>
      <c r="D12" s="1"/>
    </row>
    <row r="13" spans="1:16" x14ac:dyDescent="0.25">
      <c r="A13" s="4" t="s">
        <v>11</v>
      </c>
      <c r="B13" s="5">
        <v>0</v>
      </c>
      <c r="C13" s="5">
        <v>0</v>
      </c>
    </row>
    <row r="14" spans="1:16" x14ac:dyDescent="0.25">
      <c r="A14" s="8" t="s">
        <v>12</v>
      </c>
      <c r="B14" s="9">
        <v>100</v>
      </c>
      <c r="C14" s="9">
        <v>100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10" workbookViewId="0">
      <selection activeCell="E12" sqref="E12"/>
    </sheetView>
  </sheetViews>
  <sheetFormatPr defaultRowHeight="15" x14ac:dyDescent="0.25"/>
  <cols>
    <col min="1" max="1" width="35.7109375" bestFit="1" customWidth="1"/>
    <col min="2" max="2" width="10.5703125" bestFit="1" customWidth="1"/>
  </cols>
  <sheetData>
    <row r="1" spans="1:5" x14ac:dyDescent="0.25">
      <c r="A1" s="15" t="s">
        <v>24</v>
      </c>
      <c r="B1" s="15"/>
      <c r="C1" s="15"/>
      <c r="D1" s="15"/>
      <c r="E1" s="15"/>
    </row>
    <row r="2" spans="1:5" x14ac:dyDescent="0.25">
      <c r="A2" s="2"/>
      <c r="B2" s="3">
        <v>2017</v>
      </c>
      <c r="C2" s="3" t="s">
        <v>23</v>
      </c>
      <c r="D2" s="13">
        <v>2016</v>
      </c>
      <c r="E2" s="3" t="s">
        <v>23</v>
      </c>
    </row>
    <row r="3" spans="1:5" x14ac:dyDescent="0.25">
      <c r="A3" t="s">
        <v>13</v>
      </c>
      <c r="B3" s="3">
        <v>16.829999999999998</v>
      </c>
      <c r="C3" s="11">
        <f>B3/$B$12</f>
        <v>0.20992890108519394</v>
      </c>
      <c r="D3" s="3">
        <v>15.56</v>
      </c>
      <c r="E3" s="12">
        <f>D3/$D$12</f>
        <v>0.19718666835635534</v>
      </c>
    </row>
    <row r="4" spans="1:5" x14ac:dyDescent="0.25">
      <c r="A4" t="s">
        <v>14</v>
      </c>
      <c r="B4" s="3">
        <v>9.9700000000000006</v>
      </c>
      <c r="C4" s="11">
        <f t="shared" ref="C4:C12" si="0">B4/$B$12</f>
        <v>0.12436073344143696</v>
      </c>
      <c r="D4" s="3">
        <v>9.82</v>
      </c>
      <c r="E4" s="12">
        <f t="shared" ref="E4:E12" si="1">D4/$D$12</f>
        <v>0.12444557090356102</v>
      </c>
    </row>
    <row r="5" spans="1:5" x14ac:dyDescent="0.25">
      <c r="A5" t="s">
        <v>15</v>
      </c>
      <c r="B5" s="3">
        <v>15.9</v>
      </c>
      <c r="C5" s="11">
        <f t="shared" si="0"/>
        <v>0.19832855182736683</v>
      </c>
      <c r="D5" s="3">
        <v>18.3</v>
      </c>
      <c r="E5" s="12">
        <f t="shared" si="1"/>
        <v>0.2319097706247624</v>
      </c>
    </row>
    <row r="6" spans="1:5" x14ac:dyDescent="0.25">
      <c r="A6" t="s">
        <v>16</v>
      </c>
      <c r="B6" s="3">
        <v>5.2</v>
      </c>
      <c r="C6" s="11">
        <f t="shared" si="0"/>
        <v>6.4862167893226894E-2</v>
      </c>
      <c r="D6" s="3">
        <v>4.95</v>
      </c>
      <c r="E6" s="12">
        <f t="shared" si="1"/>
        <v>6.2729692054239006E-2</v>
      </c>
    </row>
    <row r="7" spans="1:5" x14ac:dyDescent="0.25">
      <c r="A7" t="s">
        <v>17</v>
      </c>
      <c r="B7" s="3">
        <v>27.68</v>
      </c>
      <c r="C7" s="11">
        <f t="shared" si="0"/>
        <v>0.34526630909317702</v>
      </c>
      <c r="D7" s="3">
        <v>27.03</v>
      </c>
      <c r="E7" s="12">
        <f t="shared" si="1"/>
        <v>0.34254213661132937</v>
      </c>
    </row>
    <row r="8" spans="1:5" x14ac:dyDescent="0.25">
      <c r="A8" t="s">
        <v>18</v>
      </c>
      <c r="B8" s="3">
        <v>2.65</v>
      </c>
      <c r="C8" s="11">
        <f t="shared" si="0"/>
        <v>3.305475863789447E-2</v>
      </c>
      <c r="D8" s="3">
        <v>1.84</v>
      </c>
      <c r="E8" s="12">
        <f t="shared" si="1"/>
        <v>2.3317703713090866E-2</v>
      </c>
    </row>
    <row r="9" spans="1:5" x14ac:dyDescent="0.25">
      <c r="A9" t="s">
        <v>19</v>
      </c>
      <c r="B9" s="3">
        <v>72.930000000000007</v>
      </c>
      <c r="C9" s="11">
        <f t="shared" si="0"/>
        <v>0.90969190470250727</v>
      </c>
      <c r="D9" s="3">
        <v>73.819999999999993</v>
      </c>
      <c r="E9" s="12">
        <f t="shared" si="1"/>
        <v>0.93549613483715621</v>
      </c>
    </row>
    <row r="10" spans="1:5" x14ac:dyDescent="0.25">
      <c r="A10" t="s">
        <v>20</v>
      </c>
      <c r="B10" s="3">
        <v>2.65</v>
      </c>
      <c r="C10" s="11">
        <f t="shared" si="0"/>
        <v>3.305475863789447E-2</v>
      </c>
      <c r="D10" s="3">
        <v>1.84</v>
      </c>
      <c r="E10" s="12">
        <f t="shared" si="1"/>
        <v>2.3317703713090866E-2</v>
      </c>
    </row>
    <row r="11" spans="1:5" x14ac:dyDescent="0.25">
      <c r="A11" t="s">
        <v>21</v>
      </c>
      <c r="B11" s="3">
        <v>4.59</v>
      </c>
      <c r="C11" s="11">
        <f t="shared" si="0"/>
        <v>5.725333665959835E-2</v>
      </c>
      <c r="D11" s="3">
        <v>3.25</v>
      </c>
      <c r="E11" s="12">
        <f t="shared" si="1"/>
        <v>4.1186161449752887E-2</v>
      </c>
    </row>
    <row r="12" spans="1:5" x14ac:dyDescent="0.25">
      <c r="A12" t="s">
        <v>22</v>
      </c>
      <c r="B12" s="3">
        <v>80.17</v>
      </c>
      <c r="C12" s="11">
        <f t="shared" si="0"/>
        <v>1</v>
      </c>
      <c r="D12" s="3">
        <v>78.91</v>
      </c>
      <c r="E12" s="12">
        <f t="shared" si="1"/>
        <v>1</v>
      </c>
    </row>
    <row r="13" spans="1:5" x14ac:dyDescent="0.25">
      <c r="A13" s="2"/>
      <c r="E13" s="10"/>
    </row>
    <row r="14" spans="1:5" x14ac:dyDescent="0.25">
      <c r="A14" s="15" t="s">
        <v>26</v>
      </c>
      <c r="B14" s="15"/>
      <c r="C14" s="2"/>
      <c r="D14" s="2"/>
      <c r="E14" s="2"/>
    </row>
    <row r="15" spans="1:5" x14ac:dyDescent="0.25">
      <c r="A15" s="2"/>
      <c r="B15" s="3" t="s">
        <v>25</v>
      </c>
      <c r="C15" s="3"/>
      <c r="D15" s="13"/>
      <c r="E15" s="3"/>
    </row>
    <row r="16" spans="1:5" x14ac:dyDescent="0.25">
      <c r="A16" t="s">
        <v>13</v>
      </c>
      <c r="B16" s="11">
        <f>(B3-D3)/D3</f>
        <v>8.1619537275064116E-2</v>
      </c>
      <c r="C16" s="11"/>
      <c r="D16" s="3"/>
      <c r="E16" s="12"/>
    </row>
    <row r="17" spans="1:5" x14ac:dyDescent="0.25">
      <c r="A17" t="s">
        <v>14</v>
      </c>
      <c r="B17" s="11">
        <f t="shared" ref="B17:B25" si="2">(B4-D4)/D4</f>
        <v>1.5274949083503091E-2</v>
      </c>
      <c r="C17" s="11"/>
      <c r="D17" s="3"/>
      <c r="E17" s="12"/>
    </row>
    <row r="18" spans="1:5" x14ac:dyDescent="0.25">
      <c r="A18" t="s">
        <v>15</v>
      </c>
      <c r="B18" s="11">
        <f t="shared" si="2"/>
        <v>-0.13114754098360656</v>
      </c>
      <c r="C18" s="11"/>
      <c r="D18" s="3"/>
      <c r="E18" s="12"/>
    </row>
    <row r="19" spans="1:5" x14ac:dyDescent="0.25">
      <c r="A19" t="s">
        <v>16</v>
      </c>
      <c r="B19" s="11">
        <f t="shared" si="2"/>
        <v>5.0505050505050504E-2</v>
      </c>
      <c r="C19" s="11"/>
      <c r="D19" s="3"/>
      <c r="E19" s="12"/>
    </row>
    <row r="20" spans="1:5" x14ac:dyDescent="0.25">
      <c r="A20" t="s">
        <v>17</v>
      </c>
      <c r="B20" s="11">
        <f t="shared" si="2"/>
        <v>2.404735479097294E-2</v>
      </c>
      <c r="C20" s="11"/>
      <c r="D20" s="3"/>
      <c r="E20" s="12"/>
    </row>
    <row r="21" spans="1:5" x14ac:dyDescent="0.25">
      <c r="A21" t="s">
        <v>18</v>
      </c>
      <c r="B21" s="11">
        <f t="shared" si="2"/>
        <v>0.44021739130434773</v>
      </c>
      <c r="C21" s="11"/>
      <c r="D21" s="3"/>
      <c r="E21" s="12"/>
    </row>
    <row r="22" spans="1:5" x14ac:dyDescent="0.25">
      <c r="A22" t="s">
        <v>19</v>
      </c>
      <c r="B22" s="11">
        <f t="shared" si="2"/>
        <v>-1.2056353291790658E-2</v>
      </c>
      <c r="C22" s="11"/>
      <c r="D22" s="3"/>
      <c r="E22" s="12"/>
    </row>
    <row r="23" spans="1:5" x14ac:dyDescent="0.25">
      <c r="A23" t="s">
        <v>20</v>
      </c>
      <c r="B23" s="11">
        <f t="shared" si="2"/>
        <v>0.44021739130434773</v>
      </c>
      <c r="C23" s="11"/>
      <c r="D23" s="3"/>
      <c r="E23" s="12"/>
    </row>
    <row r="24" spans="1:5" x14ac:dyDescent="0.25">
      <c r="A24" t="s">
        <v>21</v>
      </c>
      <c r="B24" s="11">
        <f t="shared" si="2"/>
        <v>0.41230769230769226</v>
      </c>
      <c r="C24" s="11"/>
      <c r="D24" s="3"/>
      <c r="E24" s="12"/>
    </row>
    <row r="25" spans="1:5" x14ac:dyDescent="0.25">
      <c r="A25" t="s">
        <v>22</v>
      </c>
      <c r="B25" s="11">
        <f t="shared" si="2"/>
        <v>1.5967557977442721E-2</v>
      </c>
      <c r="C25" s="11"/>
      <c r="D25" s="3"/>
      <c r="E25" s="12"/>
    </row>
  </sheetData>
  <mergeCells count="2">
    <mergeCell ref="A1:E1"/>
    <mergeCell ref="A14:B14"/>
  </mergeCells>
  <conditionalFormatting sqref="C1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6:B25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{DA61F454-71B9-4434-BFA8-CFEB76663AE7}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61F454-71B9-4434-BFA8-CFEB76663AE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B16:B25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 Scofied</cp:lastModifiedBy>
  <dcterms:created xsi:type="dcterms:W3CDTF">2018-11-13T08:35:02Z</dcterms:created>
  <dcterms:modified xsi:type="dcterms:W3CDTF">2018-11-13T09:45:42Z</dcterms:modified>
</cp:coreProperties>
</file>